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256" windowHeight="13176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27" i="2"/>
  <c r="F76" s="1"/>
  <c r="F67"/>
  <c r="F46"/>
  <c r="F9"/>
</calcChain>
</file>

<file path=xl/sharedStrings.xml><?xml version="1.0" encoding="utf-8"?>
<sst xmlns="http://schemas.openxmlformats.org/spreadsheetml/2006/main" count="149" uniqueCount="146">
  <si>
    <t>Код</t>
  </si>
  <si>
    <t>Показник</t>
  </si>
  <si>
    <t>Затверджений план на рік</t>
  </si>
  <si>
    <t>Касові видатки за вказаний період</t>
  </si>
  <si>
    <t>Разом (загальний + спеціальний)</t>
  </si>
  <si>
    <t>0100</t>
  </si>
  <si>
    <t>Державне управління</t>
  </si>
  <si>
    <t>1000</t>
  </si>
  <si>
    <t>Освіта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</si>
  <si>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</si>
  <si>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</si>
  <si>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</si>
  <si>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</si>
  <si>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</si>
  <si>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</si>
  <si>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</si>
  <si>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</si>
  <si>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</si>
  <si>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</si>
  <si>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</si>
  <si>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</si>
  <si>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</si>
  <si>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</si>
  <si>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</si>
  <si>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</si>
  <si>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0611160</t>
  </si>
  <si>
    <t>Забезпечення діяльності центрів професійного розвитку педагогічних працівників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</si>
  <si>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</si>
  <si>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</si>
  <si>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1011080</t>
  </si>
  <si>
    <t>Надання спеціалізованої освіти мистецькими школами</t>
  </si>
  <si>
    <t>2000</t>
  </si>
  <si>
    <t>Охорона здоров`я</t>
  </si>
  <si>
    <t>0212010</t>
  </si>
  <si>
    <t>Багатопрофільна стаціонарна медична допомога населенню</t>
  </si>
  <si>
    <t>0212100</t>
  </si>
  <si>
    <t>Стоматологічна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</si>
  <si>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</si>
  <si>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</si>
  <si>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0212113</t>
  </si>
  <si>
    <t>Первинна медична допомога населенню, що надається амбулаторно-поліклінічними закладами (відділеннями)</t>
  </si>
  <si>
    <t>0212152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</si>
  <si>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</si>
  <si>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</si>
  <si>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</si>
  <si>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0213112</t>
  </si>
  <si>
    <t>Заходи державної політики з питань дітей та їх соціального захисту</t>
  </si>
  <si>
    <t>0213121</t>
  </si>
  <si>
    <t>Утримання та забезпечення діяльності центрів соціальних служб</t>
  </si>
  <si>
    <t>0213192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</si>
  <si>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</si>
  <si>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0213242</t>
  </si>
  <si>
    <t>Інші заходи у сфері соціального захисту і соціального забезпечення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</si>
  <si>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</si>
  <si>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</si>
  <si>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</si>
  <si>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</si>
  <si>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</si>
  <si>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Компенсаційні виплати на пільговий проїзд автомобільним транспортом окремим категоріям громадян</t>
  </si>
  <si>
    <t>0813035</t>
  </si>
  <si>
    <t>Компенсаційні виплати за пільговий проїзд окремих категорій громадян на залізничному транспорті</t>
  </si>
  <si>
    <t>0813050</t>
  </si>
  <si>
    <t>Пільгове медичне обслуговування осіб, які постраждали внаслідок Чорнобильської катастрофи</t>
  </si>
  <si>
    <t>0813060</t>
  </si>
  <si>
    <t>Оздоровлення громадян, які постраждали внаслідок Чорнобильської катастрофи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</si>
  <si>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</si>
  <si>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</si>
  <si>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</si>
  <si>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Надання реабілітаційних послуг особам з інвалідністю та дітям з інвалідністю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</si>
  <si>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</si>
  <si>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</si>
  <si>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</si>
  <si>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</si>
  <si>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</si>
  <si>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0813242</t>
  </si>
  <si>
    <t>1113122</t>
  </si>
  <si>
    <t>Заходи державної політики із забезпечення рівних прав та можливостей жінок та чоловіків</t>
  </si>
  <si>
    <t>1113133</t>
  </si>
  <si>
    <t>Інші заходи та заклади молодіжної політики</t>
  </si>
  <si>
    <t>4000</t>
  </si>
  <si>
    <t>Культура i мистецтво</t>
  </si>
  <si>
    <t>1014030</t>
  </si>
  <si>
    <t>Забезпечення діяльності бібліотек</t>
  </si>
  <si>
    <t>1014040</t>
  </si>
  <si>
    <t>Забезпечення діяльності музеїв i виставок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</si>
  <si>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</si>
  <si>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</si>
  <si>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</si>
  <si>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Інші заходи в галузі культури і мистецтва</t>
  </si>
  <si>
    <t>5000</t>
  </si>
  <si>
    <t>Фiзична культура i спорт</t>
  </si>
  <si>
    <t>1115011</t>
  </si>
  <si>
    <t>Проведення навчально-тренувальних зборів і змагань з олімпійських видів спорту</t>
  </si>
  <si>
    <t>1115031</t>
  </si>
  <si>
    <t>Утримання та навчально-тренувальна робота комунальних дитячо-юнацьких спортивних шкіл</t>
  </si>
  <si>
    <t>6000</t>
  </si>
  <si>
    <t>Житлово-комунальне господарство</t>
  </si>
  <si>
    <t>0216060</t>
  </si>
  <si>
    <t>Утримання об`єктів соціальної сфери підприємств, що передаються до комунальної власності</t>
  </si>
  <si>
    <t>0216090</t>
  </si>
  <si>
    <t>Інша діяльність у сфері житлово-комунального господарства</t>
  </si>
  <si>
    <t>1216030</t>
  </si>
  <si>
    <t>Організація благоустрою населених пунктів</t>
  </si>
  <si>
    <t>1616090</t>
  </si>
  <si>
    <t>7000</t>
  </si>
  <si>
    <t>Економічна діяльність</t>
  </si>
  <si>
    <t>0217650</t>
  </si>
  <si>
    <t>Проведення експертної грошової оцінки земельної ділянки чи права на неї</t>
  </si>
  <si>
    <t>0217680</t>
  </si>
  <si>
    <t>Членські внески до асоціацій органів місцевого самоврядування</t>
  </si>
  <si>
    <t>0617413</t>
  </si>
  <si>
    <t>Інші заходи у сфері автотранспорту</t>
  </si>
  <si>
    <t>1217321</t>
  </si>
  <si>
    <t>Будівництво освітніх установ та закладів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</si>
  <si>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</si>
  <si>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</si>
  <si>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</si>
  <si>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Внески до статутного капіталу суб`єктів господарювання</t>
  </si>
  <si>
    <t>1617130</t>
  </si>
  <si>
    <t>Здійснення заходів із землеустрою</t>
  </si>
  <si>
    <t>8000</t>
  </si>
  <si>
    <t>Інша діяльність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</si>
  <si>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</si>
  <si>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</si>
  <si>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</si>
  <si>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</si>
  <si>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</si>
  <si>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</si>
  <si>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0218330</t>
  </si>
  <si>
    <t>Інша діяльність у сфері екології та охорони природних ресурсів</t>
  </si>
  <si>
    <t>0218410</t>
  </si>
  <si>
    <t>Фінансова підтримка засобів масової інформації</t>
  </si>
  <si>
    <t>3718710</t>
  </si>
  <si>
    <t>Резервний фонд місцевого бюджету</t>
  </si>
  <si>
    <t>9000</t>
  </si>
  <si>
    <t>Міжбюджетні трансферти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</si>
  <si>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</si>
  <si>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</si>
  <si>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</si>
  <si>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</si>
  <si>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Аналіз видатків на 29.02.2024</t>
  </si>
  <si>
    <t>грн.</t>
  </si>
  <si>
    <t xml:space="preserve">Бюджет Прилуцької міської територіальної громади </t>
  </si>
  <si>
    <t>План на рік з урахуванням змін (розпис)</t>
  </si>
  <si>
    <t>Кошторисні призначеня на звітний рік з урахуванням змін</t>
  </si>
  <si>
    <t>січень-лютий</t>
  </si>
</sst>
</file>

<file path=xl/styles.xml><?xml version="1.0" encoding="utf-8"?>
<styleSheet xmlns="http://schemas.openxmlformats.org/spreadsheetml/2006/main">
  <fonts count="2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2" fillId="21" borderId="10" applyNumberFormat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9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86"/>
  <sheetViews>
    <sheetView tabSelected="1" topLeftCell="B1" workbookViewId="0">
      <selection activeCell="J15" sqref="J15"/>
    </sheetView>
  </sheetViews>
  <sheetFormatPr defaultRowHeight="13.2"/>
  <cols>
    <col min="1" max="1" width="0" style="1" hidden="1" customWidth="1"/>
    <col min="2" max="2" width="12.6640625" style="8" customWidth="1"/>
    <col min="3" max="3" width="50.6640625" style="6" customWidth="1"/>
    <col min="4" max="7" width="15.6640625" style="1" customWidth="1"/>
    <col min="8" max="8" width="9.109375" style="1"/>
    <col min="9" max="9" width="12.6640625" style="1" bestFit="1" customWidth="1"/>
    <col min="10" max="10" width="13.88671875" style="1" bestFit="1" customWidth="1"/>
    <col min="11" max="247" width="9.1093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9.1093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9.1093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9.1093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9.1093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9.1093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9.1093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9.1093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9.1093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9.1093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9.1093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9.1093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9.1093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9.1093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9.1093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9.1093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9.1093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9.1093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9.1093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9.1093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9.1093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9.1093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9.1093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9.1093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9.1093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9.1093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9.1093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9.1093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9.1093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9.1093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9.1093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9.1093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9.1093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9.1093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9.1093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9.1093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9.1093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9.1093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9.1093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9.1093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9.1093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9.1093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9.1093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9.1093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9.1093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9.1093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9.1093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9.1093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9.1093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9.1093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9.1093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9.1093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9.1093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9.1093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9.1093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9.1093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9.1093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9.1093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9.1093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9.1093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9.1093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9.1093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9.1093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9.109375" style="1"/>
  </cols>
  <sheetData>
    <row r="2" spans="1:8" ht="17.399999999999999">
      <c r="B2" s="17" t="s">
        <v>140</v>
      </c>
      <c r="C2" s="17"/>
      <c r="D2" s="17"/>
      <c r="E2" s="17"/>
      <c r="F2" s="17"/>
      <c r="G2" s="17"/>
    </row>
    <row r="3" spans="1:8" ht="17.399999999999999">
      <c r="B3" s="17" t="s">
        <v>142</v>
      </c>
      <c r="C3" s="17"/>
      <c r="D3" s="17"/>
      <c r="E3" s="17"/>
      <c r="F3" s="17"/>
      <c r="G3" s="17"/>
    </row>
    <row r="4" spans="1:8">
      <c r="B4" s="18" t="s">
        <v>4</v>
      </c>
      <c r="C4" s="18"/>
      <c r="D4" s="18"/>
      <c r="E4" s="18"/>
      <c r="F4" s="18"/>
      <c r="G4" s="18"/>
    </row>
    <row r="5" spans="1:8">
      <c r="E5" s="1" t="s">
        <v>145</v>
      </c>
      <c r="G5" s="1" t="s">
        <v>141</v>
      </c>
    </row>
    <row r="6" spans="1:8" s="3" customFormat="1" ht="66">
      <c r="A6" s="10"/>
      <c r="B6" s="2" t="s">
        <v>0</v>
      </c>
      <c r="C6" s="2" t="s">
        <v>1</v>
      </c>
      <c r="D6" s="2" t="s">
        <v>2</v>
      </c>
      <c r="E6" s="2" t="s">
        <v>143</v>
      </c>
      <c r="F6" s="2" t="s">
        <v>144</v>
      </c>
      <c r="G6" s="2" t="s">
        <v>3</v>
      </c>
    </row>
    <row r="7" spans="1:8">
      <c r="A7" s="11"/>
      <c r="B7" s="4">
        <v>1</v>
      </c>
      <c r="C7" s="4">
        <v>2</v>
      </c>
      <c r="D7" s="4">
        <v>3</v>
      </c>
      <c r="E7" s="4">
        <v>4</v>
      </c>
      <c r="F7" s="4">
        <v>7</v>
      </c>
      <c r="G7" s="4">
        <v>8</v>
      </c>
    </row>
    <row r="8" spans="1:8">
      <c r="A8" s="12">
        <v>1</v>
      </c>
      <c r="B8" s="13" t="s">
        <v>5</v>
      </c>
      <c r="C8" s="14" t="s">
        <v>6</v>
      </c>
      <c r="D8" s="15">
        <v>57925450</v>
      </c>
      <c r="E8" s="15">
        <v>57925450</v>
      </c>
      <c r="F8" s="15">
        <v>57925450</v>
      </c>
      <c r="G8" s="15">
        <v>8269170.4900000012</v>
      </c>
      <c r="H8" s="5"/>
    </row>
    <row r="9" spans="1:8">
      <c r="A9" s="12">
        <v>1</v>
      </c>
      <c r="B9" s="13" t="s">
        <v>7</v>
      </c>
      <c r="C9" s="14" t="s">
        <v>8</v>
      </c>
      <c r="D9" s="15">
        <v>308135196</v>
      </c>
      <c r="E9" s="15">
        <v>321080589</v>
      </c>
      <c r="F9" s="15">
        <f>F10+F11+F12+F13+F14+F15+F16+F17+F18+F19+F20</f>
        <v>321602208.19</v>
      </c>
      <c r="G9" s="15">
        <v>39810816.200000003</v>
      </c>
      <c r="H9" s="5"/>
    </row>
    <row r="10" spans="1:8">
      <c r="A10" s="12">
        <v>0</v>
      </c>
      <c r="B10" s="13" t="s">
        <v>9</v>
      </c>
      <c r="C10" s="14" t="s">
        <v>10</v>
      </c>
      <c r="D10" s="15">
        <v>83335000</v>
      </c>
      <c r="E10" s="15">
        <v>92166600</v>
      </c>
      <c r="F10" s="15">
        <v>92191929.269999996</v>
      </c>
      <c r="G10" s="15">
        <v>12884905.32</v>
      </c>
      <c r="H10" s="5"/>
    </row>
    <row r="11" spans="1:8" ht="39.6">
      <c r="A11" s="12">
        <v>0</v>
      </c>
      <c r="B11" s="13" t="s">
        <v>11</v>
      </c>
      <c r="C11" s="14" t="s">
        <v>12</v>
      </c>
      <c r="D11" s="15">
        <v>68572306</v>
      </c>
      <c r="E11" s="15">
        <v>69857504</v>
      </c>
      <c r="F11" s="15">
        <v>70346625.920000002</v>
      </c>
      <c r="G11" s="15">
        <v>8752553.6399999987</v>
      </c>
      <c r="H11" s="5"/>
    </row>
    <row r="12" spans="1:8" ht="39.6">
      <c r="A12" s="12">
        <v>0</v>
      </c>
      <c r="B12" s="13" t="s">
        <v>13</v>
      </c>
      <c r="C12" s="14" t="s">
        <v>14</v>
      </c>
      <c r="D12" s="15">
        <v>110489300</v>
      </c>
      <c r="E12" s="15">
        <v>110489300</v>
      </c>
      <c r="F12" s="15">
        <v>110489300</v>
      </c>
      <c r="G12" s="15">
        <v>12739196.630000001</v>
      </c>
      <c r="H12" s="5"/>
    </row>
    <row r="13" spans="1:8" ht="26.4">
      <c r="A13" s="12">
        <v>0</v>
      </c>
      <c r="B13" s="13" t="s">
        <v>15</v>
      </c>
      <c r="C13" s="14" t="s">
        <v>16</v>
      </c>
      <c r="D13" s="15">
        <v>16845000</v>
      </c>
      <c r="E13" s="15">
        <v>16845000</v>
      </c>
      <c r="F13" s="15">
        <v>16852168</v>
      </c>
      <c r="G13" s="15">
        <v>1698850.88</v>
      </c>
      <c r="H13" s="5"/>
    </row>
    <row r="14" spans="1:8">
      <c r="A14" s="12">
        <v>0</v>
      </c>
      <c r="B14" s="13" t="s">
        <v>17</v>
      </c>
      <c r="C14" s="14" t="s">
        <v>18</v>
      </c>
      <c r="D14" s="15">
        <v>4901000</v>
      </c>
      <c r="E14" s="15">
        <v>4901000</v>
      </c>
      <c r="F14" s="15">
        <v>4901000</v>
      </c>
      <c r="G14" s="15">
        <v>557371.65</v>
      </c>
      <c r="H14" s="5"/>
    </row>
    <row r="15" spans="1:8">
      <c r="A15" s="12">
        <v>0</v>
      </c>
      <c r="B15" s="13" t="s">
        <v>19</v>
      </c>
      <c r="C15" s="14" t="s">
        <v>20</v>
      </c>
      <c r="D15" s="15">
        <v>530790</v>
      </c>
      <c r="E15" s="15">
        <v>530790</v>
      </c>
      <c r="F15" s="15">
        <v>530790</v>
      </c>
      <c r="G15" s="15">
        <v>3620</v>
      </c>
      <c r="H15" s="5"/>
    </row>
    <row r="16" spans="1:8" ht="26.4">
      <c r="A16" s="12">
        <v>0</v>
      </c>
      <c r="B16" s="13" t="s">
        <v>21</v>
      </c>
      <c r="C16" s="14" t="s">
        <v>22</v>
      </c>
      <c r="D16" s="15">
        <v>64400</v>
      </c>
      <c r="E16" s="15">
        <v>64400</v>
      </c>
      <c r="F16" s="15">
        <v>64400</v>
      </c>
      <c r="G16" s="15">
        <v>2556.23</v>
      </c>
      <c r="H16" s="5"/>
    </row>
    <row r="17" spans="1:10" ht="26.4">
      <c r="A17" s="12">
        <v>0</v>
      </c>
      <c r="B17" s="13" t="s">
        <v>23</v>
      </c>
      <c r="C17" s="14" t="s">
        <v>24</v>
      </c>
      <c r="D17" s="15">
        <v>0</v>
      </c>
      <c r="E17" s="15">
        <v>1315200</v>
      </c>
      <c r="F17" s="15">
        <v>1315200</v>
      </c>
      <c r="G17" s="15">
        <v>141903.97</v>
      </c>
      <c r="H17" s="5"/>
      <c r="J17" s="16"/>
    </row>
    <row r="18" spans="1:10" ht="26.4">
      <c r="A18" s="12">
        <v>0</v>
      </c>
      <c r="B18" s="13" t="s">
        <v>25</v>
      </c>
      <c r="C18" s="14" t="s">
        <v>26</v>
      </c>
      <c r="D18" s="15">
        <v>2344400</v>
      </c>
      <c r="E18" s="15">
        <v>2344400</v>
      </c>
      <c r="F18" s="15">
        <v>2344400</v>
      </c>
      <c r="G18" s="15">
        <v>210837.83000000002</v>
      </c>
      <c r="H18" s="5"/>
    </row>
    <row r="19" spans="1:10" ht="66">
      <c r="A19" s="12">
        <v>0</v>
      </c>
      <c r="B19" s="13" t="s">
        <v>27</v>
      </c>
      <c r="C19" s="14" t="s">
        <v>28</v>
      </c>
      <c r="D19" s="15">
        <v>0</v>
      </c>
      <c r="E19" s="15">
        <v>1513395</v>
      </c>
      <c r="F19" s="15">
        <v>1513395</v>
      </c>
      <c r="G19" s="15">
        <v>0</v>
      </c>
      <c r="H19" s="5"/>
    </row>
    <row r="20" spans="1:10">
      <c r="A20" s="12">
        <v>0</v>
      </c>
      <c r="B20" s="13" t="s">
        <v>29</v>
      </c>
      <c r="C20" s="14" t="s">
        <v>30</v>
      </c>
      <c r="D20" s="15">
        <v>21053000</v>
      </c>
      <c r="E20" s="15">
        <v>21053000</v>
      </c>
      <c r="F20" s="15">
        <v>21053000</v>
      </c>
      <c r="G20" s="15">
        <v>2819020.0500000003</v>
      </c>
      <c r="H20" s="5"/>
    </row>
    <row r="21" spans="1:10">
      <c r="A21" s="12">
        <v>1</v>
      </c>
      <c r="B21" s="13" t="s">
        <v>31</v>
      </c>
      <c r="C21" s="14" t="s">
        <v>32</v>
      </c>
      <c r="D21" s="15">
        <v>43633000</v>
      </c>
      <c r="E21" s="15">
        <v>43633000</v>
      </c>
      <c r="F21" s="15">
        <v>43633000</v>
      </c>
      <c r="G21" s="15">
        <v>5257405.03</v>
      </c>
      <c r="H21" s="5"/>
    </row>
    <row r="22" spans="1:10" ht="26.4">
      <c r="A22" s="12">
        <v>0</v>
      </c>
      <c r="B22" s="13" t="s">
        <v>33</v>
      </c>
      <c r="C22" s="14" t="s">
        <v>34</v>
      </c>
      <c r="D22" s="15">
        <v>34723000</v>
      </c>
      <c r="E22" s="15">
        <v>34723000</v>
      </c>
      <c r="F22" s="15">
        <v>34723000</v>
      </c>
      <c r="G22" s="15">
        <v>4369219.12</v>
      </c>
      <c r="H22" s="5"/>
    </row>
    <row r="23" spans="1:10">
      <c r="A23" s="12">
        <v>0</v>
      </c>
      <c r="B23" s="13" t="s">
        <v>35</v>
      </c>
      <c r="C23" s="14" t="s">
        <v>36</v>
      </c>
      <c r="D23" s="15">
        <v>389000</v>
      </c>
      <c r="E23" s="15">
        <v>389000</v>
      </c>
      <c r="F23" s="15">
        <v>389000</v>
      </c>
      <c r="G23" s="15">
        <v>89469.42</v>
      </c>
      <c r="H23" s="5"/>
    </row>
    <row r="24" spans="1:10" ht="39.6">
      <c r="A24" s="12">
        <v>0</v>
      </c>
      <c r="B24" s="13" t="s">
        <v>37</v>
      </c>
      <c r="C24" s="14" t="s">
        <v>38</v>
      </c>
      <c r="D24" s="15">
        <v>1612000</v>
      </c>
      <c r="E24" s="15">
        <v>1612000</v>
      </c>
      <c r="F24" s="15">
        <v>1612000</v>
      </c>
      <c r="G24" s="15">
        <v>182189.36</v>
      </c>
      <c r="H24" s="5"/>
    </row>
    <row r="25" spans="1:10" ht="26.4">
      <c r="A25" s="12">
        <v>0</v>
      </c>
      <c r="B25" s="13" t="s">
        <v>39</v>
      </c>
      <c r="C25" s="14" t="s">
        <v>40</v>
      </c>
      <c r="D25" s="15">
        <v>400000</v>
      </c>
      <c r="E25" s="15">
        <v>400000</v>
      </c>
      <c r="F25" s="15">
        <v>400000</v>
      </c>
      <c r="G25" s="15">
        <v>0</v>
      </c>
      <c r="H25" s="5"/>
    </row>
    <row r="26" spans="1:10">
      <c r="A26" s="12">
        <v>0</v>
      </c>
      <c r="B26" s="13" t="s">
        <v>41</v>
      </c>
      <c r="C26" s="14" t="s">
        <v>42</v>
      </c>
      <c r="D26" s="15">
        <v>6509000</v>
      </c>
      <c r="E26" s="15">
        <v>6509000</v>
      </c>
      <c r="F26" s="15">
        <v>6509000</v>
      </c>
      <c r="G26" s="15">
        <v>616527.13</v>
      </c>
      <c r="H26" s="5"/>
    </row>
    <row r="27" spans="1:10">
      <c r="A27" s="12">
        <v>1</v>
      </c>
      <c r="B27" s="13" t="s">
        <v>43</v>
      </c>
      <c r="C27" s="14" t="s">
        <v>44</v>
      </c>
      <c r="D27" s="15">
        <v>43913401</v>
      </c>
      <c r="E27" s="15">
        <v>43994701</v>
      </c>
      <c r="F27" s="15">
        <f>F28+F29+F30+F31+F32+F33+F34+F35+F36+F37+F38+F39+F40+F41+F42+F43+F44+F45</f>
        <v>45550100.5</v>
      </c>
      <c r="G27" s="15">
        <v>6569664.169999999</v>
      </c>
      <c r="H27" s="5"/>
    </row>
    <row r="28" spans="1:10" ht="26.4">
      <c r="A28" s="12">
        <v>0</v>
      </c>
      <c r="B28" s="13" t="s">
        <v>45</v>
      </c>
      <c r="C28" s="14" t="s">
        <v>46</v>
      </c>
      <c r="D28" s="15">
        <v>30000</v>
      </c>
      <c r="E28" s="15">
        <v>30000</v>
      </c>
      <c r="F28" s="15">
        <v>30000</v>
      </c>
      <c r="G28" s="15">
        <v>0</v>
      </c>
      <c r="H28" s="5"/>
      <c r="I28" s="16"/>
    </row>
    <row r="29" spans="1:10" ht="26.4">
      <c r="A29" s="12">
        <v>0</v>
      </c>
      <c r="B29" s="13" t="s">
        <v>47</v>
      </c>
      <c r="C29" s="14" t="s">
        <v>48</v>
      </c>
      <c r="D29" s="15">
        <v>3246500</v>
      </c>
      <c r="E29" s="15">
        <v>3246500</v>
      </c>
      <c r="F29" s="15">
        <v>3246500</v>
      </c>
      <c r="G29" s="15">
        <v>423824.11000000004</v>
      </c>
      <c r="H29" s="5"/>
    </row>
    <row r="30" spans="1:10" ht="39.6">
      <c r="A30" s="12">
        <v>0</v>
      </c>
      <c r="B30" s="13" t="s">
        <v>49</v>
      </c>
      <c r="C30" s="14" t="s">
        <v>50</v>
      </c>
      <c r="D30" s="15">
        <v>90000</v>
      </c>
      <c r="E30" s="15">
        <v>90000</v>
      </c>
      <c r="F30" s="15">
        <v>90000</v>
      </c>
      <c r="G30" s="15">
        <v>6014.01</v>
      </c>
      <c r="H30" s="5"/>
    </row>
    <row r="31" spans="1:10" ht="26.4">
      <c r="A31" s="12">
        <v>0</v>
      </c>
      <c r="B31" s="13" t="s">
        <v>51</v>
      </c>
      <c r="C31" s="14" t="s">
        <v>52</v>
      </c>
      <c r="D31" s="15">
        <v>8544000</v>
      </c>
      <c r="E31" s="15">
        <v>8544000</v>
      </c>
      <c r="F31" s="15">
        <v>8544000</v>
      </c>
      <c r="G31" s="15">
        <v>946275.36</v>
      </c>
      <c r="H31" s="5"/>
      <c r="I31" s="16"/>
    </row>
    <row r="32" spans="1:10" ht="26.4">
      <c r="A32" s="12">
        <v>0</v>
      </c>
      <c r="B32" s="13" t="s">
        <v>53</v>
      </c>
      <c r="C32" s="14" t="s">
        <v>54</v>
      </c>
      <c r="D32" s="15">
        <v>167000</v>
      </c>
      <c r="E32" s="15">
        <v>167000</v>
      </c>
      <c r="F32" s="15">
        <v>167000</v>
      </c>
      <c r="G32" s="15">
        <v>0</v>
      </c>
      <c r="H32" s="5"/>
    </row>
    <row r="33" spans="1:10" ht="26.4">
      <c r="A33" s="12">
        <v>0</v>
      </c>
      <c r="B33" s="13" t="s">
        <v>55</v>
      </c>
      <c r="C33" s="14" t="s">
        <v>56</v>
      </c>
      <c r="D33" s="15">
        <v>363000</v>
      </c>
      <c r="E33" s="15">
        <v>363000</v>
      </c>
      <c r="F33" s="15">
        <v>363000</v>
      </c>
      <c r="G33" s="15">
        <v>36539.379999999997</v>
      </c>
      <c r="H33" s="5"/>
    </row>
    <row r="34" spans="1:10" ht="39.6">
      <c r="A34" s="12">
        <v>0</v>
      </c>
      <c r="B34" s="13" t="s">
        <v>57</v>
      </c>
      <c r="C34" s="14" t="s">
        <v>58</v>
      </c>
      <c r="D34" s="15">
        <v>2000000</v>
      </c>
      <c r="E34" s="15">
        <v>2000000</v>
      </c>
      <c r="F34" s="15">
        <v>2000000</v>
      </c>
      <c r="G34" s="15">
        <v>210729.26</v>
      </c>
      <c r="H34" s="5"/>
      <c r="J34" s="16"/>
    </row>
    <row r="35" spans="1:10" ht="26.4">
      <c r="A35" s="12">
        <v>0</v>
      </c>
      <c r="B35" s="13" t="s">
        <v>59</v>
      </c>
      <c r="C35" s="14" t="s">
        <v>60</v>
      </c>
      <c r="D35" s="15">
        <v>1900000</v>
      </c>
      <c r="E35" s="15">
        <v>1900000</v>
      </c>
      <c r="F35" s="15">
        <v>1900000</v>
      </c>
      <c r="G35" s="15">
        <v>155412.37</v>
      </c>
      <c r="H35" s="5"/>
    </row>
    <row r="36" spans="1:10" ht="26.4">
      <c r="A36" s="12">
        <v>0</v>
      </c>
      <c r="B36" s="13" t="s">
        <v>61</v>
      </c>
      <c r="C36" s="14" t="s">
        <v>62</v>
      </c>
      <c r="D36" s="15">
        <v>0</v>
      </c>
      <c r="E36" s="15">
        <v>81300</v>
      </c>
      <c r="F36" s="15">
        <v>81300</v>
      </c>
      <c r="G36" s="15">
        <v>0</v>
      </c>
      <c r="H36" s="5"/>
    </row>
    <row r="37" spans="1:10" ht="26.4">
      <c r="A37" s="12">
        <v>0</v>
      </c>
      <c r="B37" s="13" t="s">
        <v>63</v>
      </c>
      <c r="C37" s="14" t="s">
        <v>64</v>
      </c>
      <c r="D37" s="15">
        <v>398000</v>
      </c>
      <c r="E37" s="15">
        <v>398000</v>
      </c>
      <c r="F37" s="15">
        <v>398000</v>
      </c>
      <c r="G37" s="15">
        <v>0</v>
      </c>
      <c r="H37" s="5"/>
    </row>
    <row r="38" spans="1:10" ht="52.8">
      <c r="A38" s="12">
        <v>0</v>
      </c>
      <c r="B38" s="13" t="s">
        <v>65</v>
      </c>
      <c r="C38" s="14" t="s">
        <v>66</v>
      </c>
      <c r="D38" s="15">
        <v>13389501</v>
      </c>
      <c r="E38" s="15">
        <v>13389501</v>
      </c>
      <c r="F38" s="15">
        <v>14870800.5</v>
      </c>
      <c r="G38" s="15">
        <v>3249303.8199999994</v>
      </c>
      <c r="H38" s="5"/>
    </row>
    <row r="39" spans="1:10" ht="26.4">
      <c r="A39" s="12">
        <v>0</v>
      </c>
      <c r="B39" s="13" t="s">
        <v>67</v>
      </c>
      <c r="C39" s="14" t="s">
        <v>68</v>
      </c>
      <c r="D39" s="15">
        <v>4779400</v>
      </c>
      <c r="E39" s="15">
        <v>4779400</v>
      </c>
      <c r="F39" s="15">
        <v>4853500</v>
      </c>
      <c r="G39" s="15">
        <v>717898.05999999994</v>
      </c>
      <c r="H39" s="5"/>
    </row>
    <row r="40" spans="1:10" ht="66">
      <c r="A40" s="12">
        <v>0</v>
      </c>
      <c r="B40" s="13" t="s">
        <v>69</v>
      </c>
      <c r="C40" s="14" t="s">
        <v>70</v>
      </c>
      <c r="D40" s="15">
        <v>5510000</v>
      </c>
      <c r="E40" s="15">
        <v>5510000</v>
      </c>
      <c r="F40" s="15">
        <v>5510000</v>
      </c>
      <c r="G40" s="15">
        <v>225138.63</v>
      </c>
      <c r="H40" s="5"/>
    </row>
    <row r="41" spans="1:10" ht="52.8">
      <c r="A41" s="12">
        <v>0</v>
      </c>
      <c r="B41" s="13" t="s">
        <v>71</v>
      </c>
      <c r="C41" s="14" t="s">
        <v>72</v>
      </c>
      <c r="D41" s="15">
        <v>2200000</v>
      </c>
      <c r="E41" s="15">
        <v>2200000</v>
      </c>
      <c r="F41" s="15">
        <v>2200000</v>
      </c>
      <c r="G41" s="15">
        <v>598191.87</v>
      </c>
      <c r="H41" s="5"/>
    </row>
    <row r="42" spans="1:10" ht="39.6">
      <c r="A42" s="12">
        <v>0</v>
      </c>
      <c r="B42" s="13" t="s">
        <v>73</v>
      </c>
      <c r="C42" s="14" t="s">
        <v>50</v>
      </c>
      <c r="D42" s="15">
        <v>50000</v>
      </c>
      <c r="E42" s="15">
        <v>50000</v>
      </c>
      <c r="F42" s="15">
        <v>50000</v>
      </c>
      <c r="G42" s="15">
        <v>337.3</v>
      </c>
      <c r="H42" s="5"/>
    </row>
    <row r="43" spans="1:10" ht="26.4">
      <c r="A43" s="12">
        <v>0</v>
      </c>
      <c r="B43" s="13" t="s">
        <v>74</v>
      </c>
      <c r="C43" s="14" t="s">
        <v>52</v>
      </c>
      <c r="D43" s="15">
        <v>796000</v>
      </c>
      <c r="E43" s="15">
        <v>796000</v>
      </c>
      <c r="F43" s="15">
        <v>796000</v>
      </c>
      <c r="G43" s="15">
        <v>0</v>
      </c>
      <c r="H43" s="5"/>
    </row>
    <row r="44" spans="1:10" ht="26.4">
      <c r="A44" s="12">
        <v>0</v>
      </c>
      <c r="B44" s="13" t="s">
        <v>75</v>
      </c>
      <c r="C44" s="14" t="s">
        <v>76</v>
      </c>
      <c r="D44" s="15">
        <v>50000</v>
      </c>
      <c r="E44" s="15">
        <v>50000</v>
      </c>
      <c r="F44" s="15">
        <v>50000</v>
      </c>
      <c r="G44" s="15">
        <v>0</v>
      </c>
      <c r="H44" s="5"/>
    </row>
    <row r="45" spans="1:10">
      <c r="A45" s="12">
        <v>0</v>
      </c>
      <c r="B45" s="13" t="s">
        <v>77</v>
      </c>
      <c r="C45" s="14" t="s">
        <v>78</v>
      </c>
      <c r="D45" s="15">
        <v>400000</v>
      </c>
      <c r="E45" s="15">
        <v>400000</v>
      </c>
      <c r="F45" s="15">
        <v>400000</v>
      </c>
      <c r="G45" s="15">
        <v>0</v>
      </c>
      <c r="H45" s="5"/>
    </row>
    <row r="46" spans="1:10">
      <c r="A46" s="12">
        <v>1</v>
      </c>
      <c r="B46" s="13" t="s">
        <v>79</v>
      </c>
      <c r="C46" s="14" t="s">
        <v>80</v>
      </c>
      <c r="D46" s="15">
        <v>20271700</v>
      </c>
      <c r="E46" s="15">
        <v>20271700</v>
      </c>
      <c r="F46" s="15">
        <f>F47+F48+F49+F50</f>
        <v>20280125</v>
      </c>
      <c r="G46" s="15">
        <v>2758990.4400000004</v>
      </c>
      <c r="H46" s="5"/>
    </row>
    <row r="47" spans="1:10">
      <c r="A47" s="12">
        <v>0</v>
      </c>
      <c r="B47" s="13" t="s">
        <v>81</v>
      </c>
      <c r="C47" s="14" t="s">
        <v>82</v>
      </c>
      <c r="D47" s="15">
        <v>5535100</v>
      </c>
      <c r="E47" s="15">
        <v>5535100</v>
      </c>
      <c r="F47" s="15">
        <v>5543525</v>
      </c>
      <c r="G47" s="15">
        <v>724209.08000000019</v>
      </c>
      <c r="H47" s="5"/>
    </row>
    <row r="48" spans="1:10">
      <c r="A48" s="12">
        <v>0</v>
      </c>
      <c r="B48" s="13" t="s">
        <v>83</v>
      </c>
      <c r="C48" s="14" t="s">
        <v>84</v>
      </c>
      <c r="D48" s="15">
        <v>5007800</v>
      </c>
      <c r="E48" s="15">
        <v>5007800</v>
      </c>
      <c r="F48" s="15">
        <v>5007800</v>
      </c>
      <c r="G48" s="15">
        <v>619380.56000000006</v>
      </c>
      <c r="H48" s="5"/>
    </row>
    <row r="49" spans="1:8" ht="26.4">
      <c r="A49" s="12">
        <v>0</v>
      </c>
      <c r="B49" s="13" t="s">
        <v>85</v>
      </c>
      <c r="C49" s="14" t="s">
        <v>86</v>
      </c>
      <c r="D49" s="15">
        <v>9700800</v>
      </c>
      <c r="E49" s="15">
        <v>9700800</v>
      </c>
      <c r="F49" s="15">
        <v>9700800</v>
      </c>
      <c r="G49" s="15">
        <v>1389635.7999999998</v>
      </c>
      <c r="H49" s="5"/>
    </row>
    <row r="50" spans="1:8">
      <c r="A50" s="12">
        <v>0</v>
      </c>
      <c r="B50" s="13" t="s">
        <v>87</v>
      </c>
      <c r="C50" s="14" t="s">
        <v>88</v>
      </c>
      <c r="D50" s="15">
        <v>28000</v>
      </c>
      <c r="E50" s="15">
        <v>28000</v>
      </c>
      <c r="F50" s="15">
        <v>28000</v>
      </c>
      <c r="G50" s="15">
        <v>25765</v>
      </c>
      <c r="H50" s="5"/>
    </row>
    <row r="51" spans="1:8">
      <c r="A51" s="12">
        <v>1</v>
      </c>
      <c r="B51" s="13" t="s">
        <v>89</v>
      </c>
      <c r="C51" s="14" t="s">
        <v>90</v>
      </c>
      <c r="D51" s="15">
        <v>23808400</v>
      </c>
      <c r="E51" s="15">
        <v>23808400</v>
      </c>
      <c r="F51" s="15">
        <v>23808400</v>
      </c>
      <c r="G51" s="15">
        <v>1446451.3100000003</v>
      </c>
      <c r="H51" s="5"/>
    </row>
    <row r="52" spans="1:8" ht="26.4">
      <c r="A52" s="12">
        <v>0</v>
      </c>
      <c r="B52" s="13" t="s">
        <v>91</v>
      </c>
      <c r="C52" s="14" t="s">
        <v>92</v>
      </c>
      <c r="D52" s="15">
        <v>300000</v>
      </c>
      <c r="E52" s="15">
        <v>300000</v>
      </c>
      <c r="F52" s="15">
        <v>300000</v>
      </c>
      <c r="G52" s="15">
        <v>51949.5</v>
      </c>
      <c r="H52" s="5"/>
    </row>
    <row r="53" spans="1:8" ht="26.4">
      <c r="A53" s="12">
        <v>0</v>
      </c>
      <c r="B53" s="13" t="s">
        <v>93</v>
      </c>
      <c r="C53" s="14" t="s">
        <v>94</v>
      </c>
      <c r="D53" s="15">
        <v>23508400</v>
      </c>
      <c r="E53" s="15">
        <v>23508400</v>
      </c>
      <c r="F53" s="15">
        <v>23508400</v>
      </c>
      <c r="G53" s="15">
        <v>1394501.8100000003</v>
      </c>
      <c r="H53" s="5"/>
    </row>
    <row r="54" spans="1:8">
      <c r="A54" s="12">
        <v>1</v>
      </c>
      <c r="B54" s="13" t="s">
        <v>95</v>
      </c>
      <c r="C54" s="14" t="s">
        <v>96</v>
      </c>
      <c r="D54" s="15">
        <v>39516854</v>
      </c>
      <c r="E54" s="15">
        <v>30016854</v>
      </c>
      <c r="F54" s="15">
        <v>30016854</v>
      </c>
      <c r="G54" s="15">
        <v>3314697.08</v>
      </c>
      <c r="H54" s="5"/>
    </row>
    <row r="55" spans="1:8" ht="26.4">
      <c r="A55" s="12">
        <v>0</v>
      </c>
      <c r="B55" s="13" t="s">
        <v>97</v>
      </c>
      <c r="C55" s="14" t="s">
        <v>98</v>
      </c>
      <c r="D55" s="15">
        <v>197000</v>
      </c>
      <c r="E55" s="15">
        <v>197000</v>
      </c>
      <c r="F55" s="15">
        <v>197000</v>
      </c>
      <c r="G55" s="15">
        <v>30240</v>
      </c>
      <c r="H55" s="5"/>
    </row>
    <row r="56" spans="1:8" ht="26.4">
      <c r="A56" s="12">
        <v>0</v>
      </c>
      <c r="B56" s="13" t="s">
        <v>99</v>
      </c>
      <c r="C56" s="14" t="s">
        <v>100</v>
      </c>
      <c r="D56" s="15">
        <v>3528700</v>
      </c>
      <c r="E56" s="15">
        <v>3528700</v>
      </c>
      <c r="F56" s="15">
        <v>3528700</v>
      </c>
      <c r="G56" s="15">
        <v>237755.72</v>
      </c>
      <c r="H56" s="5"/>
    </row>
    <row r="57" spans="1:8">
      <c r="A57" s="12">
        <v>0</v>
      </c>
      <c r="B57" s="13" t="s">
        <v>101</v>
      </c>
      <c r="C57" s="14" t="s">
        <v>102</v>
      </c>
      <c r="D57" s="15">
        <v>35680000</v>
      </c>
      <c r="E57" s="15">
        <v>26180000</v>
      </c>
      <c r="F57" s="15">
        <v>26180000</v>
      </c>
      <c r="G57" s="15">
        <v>3046701.36</v>
      </c>
      <c r="H57" s="5"/>
    </row>
    <row r="58" spans="1:8" ht="26.4">
      <c r="A58" s="12">
        <v>0</v>
      </c>
      <c r="B58" s="13" t="s">
        <v>103</v>
      </c>
      <c r="C58" s="14" t="s">
        <v>100</v>
      </c>
      <c r="D58" s="15">
        <v>111154</v>
      </c>
      <c r="E58" s="15">
        <v>111154</v>
      </c>
      <c r="F58" s="15">
        <v>111154</v>
      </c>
      <c r="G58" s="15">
        <v>0</v>
      </c>
      <c r="H58" s="5"/>
    </row>
    <row r="59" spans="1:8">
      <c r="A59" s="12">
        <v>1</v>
      </c>
      <c r="B59" s="13" t="s">
        <v>104</v>
      </c>
      <c r="C59" s="14" t="s">
        <v>105</v>
      </c>
      <c r="D59" s="15">
        <v>13473300</v>
      </c>
      <c r="E59" s="15">
        <v>22973300</v>
      </c>
      <c r="F59" s="15">
        <v>22973300</v>
      </c>
      <c r="G59" s="15">
        <v>89157</v>
      </c>
      <c r="H59" s="5"/>
    </row>
    <row r="60" spans="1:8" ht="26.4">
      <c r="A60" s="12">
        <v>0</v>
      </c>
      <c r="B60" s="13" t="s">
        <v>106</v>
      </c>
      <c r="C60" s="14" t="s">
        <v>107</v>
      </c>
      <c r="D60" s="15">
        <v>120000</v>
      </c>
      <c r="E60" s="15">
        <v>120000</v>
      </c>
      <c r="F60" s="15">
        <v>120000</v>
      </c>
      <c r="G60" s="15">
        <v>0</v>
      </c>
      <c r="H60" s="5"/>
    </row>
    <row r="61" spans="1:8" ht="26.4">
      <c r="A61" s="12">
        <v>0</v>
      </c>
      <c r="B61" s="13" t="s">
        <v>108</v>
      </c>
      <c r="C61" s="14" t="s">
        <v>109</v>
      </c>
      <c r="D61" s="15">
        <v>53500</v>
      </c>
      <c r="E61" s="15">
        <v>53500</v>
      </c>
      <c r="F61" s="15">
        <v>53500</v>
      </c>
      <c r="G61" s="15">
        <v>0</v>
      </c>
      <c r="H61" s="5"/>
    </row>
    <row r="62" spans="1:8">
      <c r="A62" s="12">
        <v>0</v>
      </c>
      <c r="B62" s="13" t="s">
        <v>110</v>
      </c>
      <c r="C62" s="14" t="s">
        <v>111</v>
      </c>
      <c r="D62" s="15">
        <v>478800</v>
      </c>
      <c r="E62" s="15">
        <v>478800</v>
      </c>
      <c r="F62" s="15">
        <v>478800</v>
      </c>
      <c r="G62" s="15">
        <v>89157</v>
      </c>
      <c r="H62" s="5"/>
    </row>
    <row r="63" spans="1:8">
      <c r="A63" s="12">
        <v>0</v>
      </c>
      <c r="B63" s="13" t="s">
        <v>112</v>
      </c>
      <c r="C63" s="14" t="s">
        <v>113</v>
      </c>
      <c r="D63" s="15">
        <v>300000</v>
      </c>
      <c r="E63" s="15">
        <v>300000</v>
      </c>
      <c r="F63" s="15">
        <v>300000</v>
      </c>
      <c r="G63" s="15">
        <v>0</v>
      </c>
      <c r="H63" s="5"/>
    </row>
    <row r="64" spans="1:8" ht="39.6">
      <c r="A64" s="12">
        <v>0</v>
      </c>
      <c r="B64" s="13" t="s">
        <v>114</v>
      </c>
      <c r="C64" s="14" t="s">
        <v>115</v>
      </c>
      <c r="D64" s="15">
        <v>0</v>
      </c>
      <c r="E64" s="15">
        <v>9500000</v>
      </c>
      <c r="F64" s="15">
        <v>9500000</v>
      </c>
      <c r="G64" s="15">
        <v>0</v>
      </c>
      <c r="H64" s="5"/>
    </row>
    <row r="65" spans="1:8" ht="26.4">
      <c r="A65" s="12">
        <v>0</v>
      </c>
      <c r="B65" s="13" t="s">
        <v>116</v>
      </c>
      <c r="C65" s="14" t="s">
        <v>117</v>
      </c>
      <c r="D65" s="15">
        <v>11800000</v>
      </c>
      <c r="E65" s="15">
        <v>11800000</v>
      </c>
      <c r="F65" s="15">
        <v>11800000</v>
      </c>
      <c r="G65" s="15">
        <v>0</v>
      </c>
      <c r="H65" s="5"/>
    </row>
    <row r="66" spans="1:8">
      <c r="A66" s="12">
        <v>0</v>
      </c>
      <c r="B66" s="13" t="s">
        <v>118</v>
      </c>
      <c r="C66" s="14" t="s">
        <v>119</v>
      </c>
      <c r="D66" s="15">
        <v>721000</v>
      </c>
      <c r="E66" s="15">
        <v>721000</v>
      </c>
      <c r="F66" s="15">
        <v>721000</v>
      </c>
      <c r="G66" s="15">
        <v>0</v>
      </c>
      <c r="H66" s="5"/>
    </row>
    <row r="67" spans="1:8">
      <c r="A67" s="12">
        <v>1</v>
      </c>
      <c r="B67" s="13" t="s">
        <v>120</v>
      </c>
      <c r="C67" s="14" t="s">
        <v>121</v>
      </c>
      <c r="D67" s="15">
        <v>22953000</v>
      </c>
      <c r="E67" s="15">
        <v>44953000</v>
      </c>
      <c r="F67" s="15">
        <f>F68+F69+F70+F71+F72</f>
        <v>44943000</v>
      </c>
      <c r="G67" s="15">
        <v>20570103.219999999</v>
      </c>
      <c r="H67" s="5"/>
    </row>
    <row r="68" spans="1:8" ht="26.4">
      <c r="A68" s="12">
        <v>0</v>
      </c>
      <c r="B68" s="13" t="s">
        <v>122</v>
      </c>
      <c r="C68" s="14" t="s">
        <v>123</v>
      </c>
      <c r="D68" s="15">
        <v>600000</v>
      </c>
      <c r="E68" s="15">
        <v>600000</v>
      </c>
      <c r="F68" s="15">
        <v>600000</v>
      </c>
      <c r="G68" s="15">
        <v>7000</v>
      </c>
      <c r="H68" s="5"/>
    </row>
    <row r="69" spans="1:8">
      <c r="A69" s="12">
        <v>0</v>
      </c>
      <c r="B69" s="13" t="s">
        <v>124</v>
      </c>
      <c r="C69" s="14" t="s">
        <v>125</v>
      </c>
      <c r="D69" s="15">
        <v>50000</v>
      </c>
      <c r="E69" s="15">
        <v>50000</v>
      </c>
      <c r="F69" s="15">
        <v>50000</v>
      </c>
      <c r="G69" s="15">
        <v>0</v>
      </c>
      <c r="H69" s="5"/>
    </row>
    <row r="70" spans="1:8">
      <c r="A70" s="12">
        <v>0</v>
      </c>
      <c r="B70" s="13" t="s">
        <v>126</v>
      </c>
      <c r="C70" s="14" t="s">
        <v>127</v>
      </c>
      <c r="D70" s="15">
        <v>19500000</v>
      </c>
      <c r="E70" s="15">
        <v>41500000</v>
      </c>
      <c r="F70" s="15">
        <v>41500000</v>
      </c>
      <c r="G70" s="15">
        <v>20391531.52</v>
      </c>
      <c r="H70" s="5"/>
    </row>
    <row r="71" spans="1:8" ht="26.4">
      <c r="A71" s="12">
        <v>0</v>
      </c>
      <c r="B71" s="13" t="s">
        <v>128</v>
      </c>
      <c r="C71" s="14" t="s">
        <v>129</v>
      </c>
      <c r="D71" s="15">
        <v>143000</v>
      </c>
      <c r="E71" s="15">
        <v>143000</v>
      </c>
      <c r="F71" s="15">
        <v>143000</v>
      </c>
      <c r="G71" s="15">
        <v>0</v>
      </c>
      <c r="H71" s="5"/>
    </row>
    <row r="72" spans="1:8">
      <c r="A72" s="12">
        <v>0</v>
      </c>
      <c r="B72" s="13" t="s">
        <v>130</v>
      </c>
      <c r="C72" s="14" t="s">
        <v>131</v>
      </c>
      <c r="D72" s="15">
        <v>2650000</v>
      </c>
      <c r="E72" s="15">
        <v>2650000</v>
      </c>
      <c r="F72" s="15">
        <v>2650000</v>
      </c>
      <c r="G72" s="15">
        <v>171571.7</v>
      </c>
      <c r="H72" s="5"/>
    </row>
    <row r="73" spans="1:8">
      <c r="A73" s="12">
        <v>0</v>
      </c>
      <c r="B73" s="13" t="s">
        <v>132</v>
      </c>
      <c r="C73" s="14" t="s">
        <v>133</v>
      </c>
      <c r="D73" s="15">
        <v>10000</v>
      </c>
      <c r="E73" s="15">
        <v>10000</v>
      </c>
      <c r="F73" s="15">
        <v>0</v>
      </c>
      <c r="G73" s="15">
        <v>0</v>
      </c>
      <c r="H73" s="5"/>
    </row>
    <row r="74" spans="1:8">
      <c r="A74" s="12">
        <v>1</v>
      </c>
      <c r="B74" s="13" t="s">
        <v>134</v>
      </c>
      <c r="C74" s="14" t="s">
        <v>135</v>
      </c>
      <c r="D74" s="15">
        <v>0</v>
      </c>
      <c r="E74" s="15">
        <v>15000000</v>
      </c>
      <c r="F74" s="15">
        <v>0</v>
      </c>
      <c r="G74" s="15">
        <v>1887000</v>
      </c>
      <c r="H74" s="5"/>
    </row>
    <row r="75" spans="1:8" ht="39.6">
      <c r="A75" s="12">
        <v>0</v>
      </c>
      <c r="B75" s="13" t="s">
        <v>136</v>
      </c>
      <c r="C75" s="14" t="s">
        <v>137</v>
      </c>
      <c r="D75" s="15">
        <v>0</v>
      </c>
      <c r="E75" s="15">
        <v>15000000</v>
      </c>
      <c r="F75" s="15">
        <v>0</v>
      </c>
      <c r="G75" s="15">
        <v>1887000</v>
      </c>
      <c r="H75" s="5"/>
    </row>
    <row r="76" spans="1:8">
      <c r="A76" s="12">
        <v>1</v>
      </c>
      <c r="B76" s="13" t="s">
        <v>138</v>
      </c>
      <c r="C76" s="14" t="s">
        <v>139</v>
      </c>
      <c r="D76" s="15">
        <v>573630301</v>
      </c>
      <c r="E76" s="15">
        <v>623656994</v>
      </c>
      <c r="F76" s="15">
        <f>F8+F9+F21+F27+F46+F51+F54+F59+F67+F74</f>
        <v>610732437.69000006</v>
      </c>
      <c r="G76" s="15">
        <v>89973454.939999998</v>
      </c>
      <c r="H76" s="5"/>
    </row>
    <row r="78" spans="1:8">
      <c r="B78" s="9"/>
      <c r="C78" s="7"/>
      <c r="D78" s="5"/>
      <c r="E78" s="5"/>
      <c r="F78" s="5"/>
      <c r="G78" s="5"/>
    </row>
    <row r="86" hidden="1"/>
  </sheetData>
  <mergeCells count="3">
    <mergeCell ref="B2:G2"/>
    <mergeCell ref="B4:G4"/>
    <mergeCell ref="B3:G3"/>
  </mergeCells>
  <conditionalFormatting sqref="B8:B76">
    <cfRule type="expression" dxfId="38" priority="52" stopIfTrue="1">
      <formula>A8=1</formula>
    </cfRule>
    <cfRule type="expression" dxfId="37" priority="53" stopIfTrue="1">
      <formula>A8=2</formula>
    </cfRule>
    <cfRule type="expression" dxfId="36" priority="54" stopIfTrue="1">
      <formula>A8=3</formula>
    </cfRule>
  </conditionalFormatting>
  <conditionalFormatting sqref="C8:C76">
    <cfRule type="expression" dxfId="35" priority="55" stopIfTrue="1">
      <formula>A8=1</formula>
    </cfRule>
    <cfRule type="expression" dxfId="34" priority="56" stopIfTrue="1">
      <formula>A8=2</formula>
    </cfRule>
    <cfRule type="expression" dxfId="33" priority="57" stopIfTrue="1">
      <formula>A8=3</formula>
    </cfRule>
  </conditionalFormatting>
  <conditionalFormatting sqref="D8:D76">
    <cfRule type="expression" dxfId="32" priority="58" stopIfTrue="1">
      <formula>A8=1</formula>
    </cfRule>
    <cfRule type="expression" dxfId="31" priority="59" stopIfTrue="1">
      <formula>A8=2</formula>
    </cfRule>
    <cfRule type="expression" dxfId="30" priority="60" stopIfTrue="1">
      <formula>A8=3</formula>
    </cfRule>
  </conditionalFormatting>
  <conditionalFormatting sqref="E8:E76">
    <cfRule type="expression" dxfId="29" priority="61" stopIfTrue="1">
      <formula>A8=1</formula>
    </cfRule>
    <cfRule type="expression" dxfId="28" priority="62" stopIfTrue="1">
      <formula>A8=2</formula>
    </cfRule>
    <cfRule type="expression" dxfId="27" priority="63" stopIfTrue="1">
      <formula>A8=3</formula>
    </cfRule>
  </conditionalFormatting>
  <conditionalFormatting sqref="F8:F76">
    <cfRule type="expression" dxfId="26" priority="70" stopIfTrue="1">
      <formula>A8=1</formula>
    </cfRule>
    <cfRule type="expression" dxfId="25" priority="71" stopIfTrue="1">
      <formula>A8=2</formula>
    </cfRule>
    <cfRule type="expression" dxfId="24" priority="72" stopIfTrue="1">
      <formula>A8=3</formula>
    </cfRule>
  </conditionalFormatting>
  <conditionalFormatting sqref="G8:G76">
    <cfRule type="expression" dxfId="23" priority="73" stopIfTrue="1">
      <formula>A8=1</formula>
    </cfRule>
    <cfRule type="expression" dxfId="22" priority="74" stopIfTrue="1">
      <formula>A8=2</formula>
    </cfRule>
    <cfRule type="expression" dxfId="21" priority="75" stopIfTrue="1">
      <formula>A8=3</formula>
    </cfRule>
  </conditionalFormatting>
  <conditionalFormatting sqref="B78:B87">
    <cfRule type="expression" dxfId="20" priority="49" stopIfTrue="1">
      <formula>A78=1</formula>
    </cfRule>
    <cfRule type="expression" dxfId="19" priority="50" stopIfTrue="1">
      <formula>A78=2</formula>
    </cfRule>
    <cfRule type="expression" dxfId="18" priority="51" stopIfTrue="1">
      <formula>A78=3</formula>
    </cfRule>
  </conditionalFormatting>
  <conditionalFormatting sqref="C78:C87">
    <cfRule type="expression" dxfId="17" priority="46" stopIfTrue="1">
      <formula>A78=1</formula>
    </cfRule>
    <cfRule type="expression" dxfId="16" priority="47" stopIfTrue="1">
      <formula>A78=2</formula>
    </cfRule>
    <cfRule type="expression" dxfId="15" priority="48" stopIfTrue="1">
      <formula>A78=3</formula>
    </cfRule>
  </conditionalFormatting>
  <conditionalFormatting sqref="D78:D87">
    <cfRule type="expression" dxfId="14" priority="43" stopIfTrue="1">
      <formula>A78=1</formula>
    </cfRule>
    <cfRule type="expression" dxfId="13" priority="44" stopIfTrue="1">
      <formula>A78=2</formula>
    </cfRule>
    <cfRule type="expression" dxfId="12" priority="45" stopIfTrue="1">
      <formula>A78=3</formula>
    </cfRule>
  </conditionalFormatting>
  <conditionalFormatting sqref="E78:E87">
    <cfRule type="expression" dxfId="11" priority="40" stopIfTrue="1">
      <formula>A78=1</formula>
    </cfRule>
    <cfRule type="expression" dxfId="10" priority="41" stopIfTrue="1">
      <formula>A78=2</formula>
    </cfRule>
    <cfRule type="expression" dxfId="9" priority="42" stopIfTrue="1">
      <formula>A78=3</formula>
    </cfRule>
  </conditionalFormatting>
  <conditionalFormatting sqref="F78:F87">
    <cfRule type="expression" dxfId="8" priority="31" stopIfTrue="1">
      <formula>A78=1</formula>
    </cfRule>
    <cfRule type="expression" dxfId="7" priority="32" stopIfTrue="1">
      <formula>A78=2</formula>
    </cfRule>
    <cfRule type="expression" dxfId="6" priority="33" stopIfTrue="1">
      <formula>A78=3</formula>
    </cfRule>
  </conditionalFormatting>
  <conditionalFormatting sqref="G78:G87">
    <cfRule type="expression" dxfId="5" priority="28" stopIfTrue="1">
      <formula>A78=1</formula>
    </cfRule>
    <cfRule type="expression" dxfId="4" priority="29" stopIfTrue="1">
      <formula>A78=2</formula>
    </cfRule>
    <cfRule type="expression" dxfId="3" priority="30" stopIfTrue="1">
      <formula>A78=3</formula>
    </cfRule>
  </conditionalFormatting>
  <conditionalFormatting sqref="F8:F76">
    <cfRule type="expression" dxfId="2" priority="1" stopIfTrue="1">
      <formula>B8=1</formula>
    </cfRule>
    <cfRule type="expression" dxfId="1" priority="2" stopIfTrue="1">
      <formula>B8=2</formula>
    </cfRule>
    <cfRule type="expression" dxfId="0" priority="3" stopIfTrue="1">
      <formula>B8=3</formula>
    </cfRule>
  </conditionalFormatting>
  <pageMargins left="0.32" right="0.33" top="0.39370078740157499" bottom="0.39370078740157499" header="0" footer="0"/>
  <pageSetup paperSize="9" scale="73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cp:lastPrinted>2024-05-16T11:17:27Z</cp:lastPrinted>
  <dcterms:created xsi:type="dcterms:W3CDTF">2024-05-16T10:24:22Z</dcterms:created>
  <dcterms:modified xsi:type="dcterms:W3CDTF">2024-05-16T12:24:53Z</dcterms:modified>
</cp:coreProperties>
</file>